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nchenko_s\Desktop\громадський бюджет\"/>
    </mc:Choice>
  </mc:AlternateContent>
  <bookViews>
    <workbookView xWindow="0" yWindow="0" windowWidth="28800" windowHeight="12300" activeTab="1"/>
  </bookViews>
  <sheets>
    <sheet name="Лист1" sheetId="1" r:id="rId1"/>
    <sheet name="Аркуш2" sheetId="3" r:id="rId2"/>
    <sheet name="Аркуш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3" l="1"/>
  <c r="H26" i="3"/>
  <c r="H25" i="3"/>
  <c r="H24" i="3"/>
  <c r="H23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E11" i="3" l="1"/>
  <c r="E23" i="3"/>
  <c r="E10" i="3"/>
  <c r="E19" i="3" l="1"/>
  <c r="E22" i="3" l="1"/>
  <c r="E21" i="3"/>
  <c r="E20" i="3"/>
  <c r="E18" i="3"/>
  <c r="E17" i="3"/>
  <c r="E9" i="3" l="1"/>
  <c r="E7" i="3"/>
  <c r="E26" i="3"/>
  <c r="E25" i="3"/>
  <c r="E24" i="3"/>
  <c r="E16" i="3"/>
  <c r="E15" i="3"/>
  <c r="E14" i="3"/>
  <c r="E13" i="3"/>
  <c r="E8" i="3"/>
  <c r="E12" i="3"/>
  <c r="E27" i="3" l="1"/>
  <c r="F17" i="2"/>
  <c r="F16" i="2"/>
  <c r="F15" i="2"/>
  <c r="F14" i="2"/>
  <c r="F13" i="2"/>
  <c r="F12" i="2"/>
  <c r="F10" i="2"/>
  <c r="F9" i="2"/>
  <c r="F8" i="2"/>
  <c r="F7" i="2"/>
  <c r="F6" i="2"/>
  <c r="F5" i="2"/>
  <c r="F6" i="1"/>
  <c r="F7" i="1"/>
  <c r="F8" i="1"/>
  <c r="F9" i="1"/>
  <c r="F10" i="1"/>
  <c r="F12" i="1"/>
  <c r="F13" i="1"/>
  <c r="F14" i="1"/>
  <c r="F15" i="1"/>
  <c r="F16" i="1"/>
  <c r="F17" i="1"/>
  <c r="F5" i="1"/>
  <c r="F18" i="2" l="1"/>
  <c r="F18" i="1"/>
</calcChain>
</file>

<file path=xl/sharedStrings.xml><?xml version="1.0" encoding="utf-8"?>
<sst xmlns="http://schemas.openxmlformats.org/spreadsheetml/2006/main" count="128" uniqueCount="76">
  <si>
    <t>№</t>
  </si>
  <si>
    <t>п/п</t>
  </si>
  <si>
    <t>Кількість, од.</t>
  </si>
  <si>
    <t>Ціна за одиницю, грн.</t>
  </si>
  <si>
    <t>Вартість, грн.</t>
  </si>
  <si>
    <t>Фарба аерозольна, в асортименті, балон</t>
  </si>
  <si>
    <t>Грунт фасадний, 10 л</t>
  </si>
  <si>
    <t>Рекламна поліграфія</t>
  </si>
  <si>
    <t>Проектор для нанесення контурів майбутнього муралу у ночний час, Ціна за домовленістю</t>
  </si>
  <si>
    <t>Оренда проектора, шт</t>
  </si>
  <si>
    <t>Оренда сценічно-постановочних засобів, дн</t>
  </si>
  <si>
    <t>Біг-борди, шт</t>
  </si>
  <si>
    <t>буклет</t>
  </si>
  <si>
    <t>флайєр, шт</t>
  </si>
  <si>
    <t>Постер, А1, шт</t>
  </si>
  <si>
    <t>банер 1000х4000, шт</t>
  </si>
  <si>
    <t>Оренда будівельних лісів та підмостей (включно з доставкою та монтажем),  днів</t>
  </si>
  <si>
    <t>Для виконання робіт з нанесення муралів на поверхню башт використовуються будівельні ліса та подмостні у комплекті. Одно часно ліса встанавлюються біля 3-х башт, і послідовно переносятся на інші. Площа лісів на для однієї башти 360 кв.м. Вартість 2,0 грн/дн/кв.м.</t>
  </si>
  <si>
    <t>Примітка</t>
  </si>
  <si>
    <t>Найменування товарів, робіт, послуг</t>
  </si>
  <si>
    <t>для безпосеренього нанесення малюнків</t>
  </si>
  <si>
    <t>Для організації музично-концертного супроводу заходу</t>
  </si>
  <si>
    <t>Web трафік, від компанії Майбуття, місяць</t>
  </si>
  <si>
    <t>20 web-камер, що розташовані у локації, дадуть можливість он-лайн керування процесом підготовки та нанесення муралів, а також спостерігання непрмямих учасників проекту</t>
  </si>
  <si>
    <t>для розміщення у місті</t>
  </si>
  <si>
    <t>для розміщення на входах та підступах до об'єкту</t>
  </si>
  <si>
    <t>для інформування</t>
  </si>
  <si>
    <t>для роздачі населенню</t>
  </si>
  <si>
    <t>для підготовки поверхні, 10 л на 100 кв.м.</t>
  </si>
  <si>
    <t>50% від загальної вартості. Доплату здійснює Український культурний фонд</t>
  </si>
  <si>
    <t>грн</t>
  </si>
  <si>
    <t>Мистецький парк стритарту та муралів 広島 (Хіросіма)</t>
  </si>
  <si>
    <t xml:space="preserve">Кошторис проекту </t>
  </si>
  <si>
    <t>Часткова оплата послуг з нанесення муралу, кв.м.</t>
  </si>
  <si>
    <t>Добавити</t>
  </si>
  <si>
    <t>Смітник</t>
  </si>
  <si>
    <t>замощення плиткою</t>
  </si>
  <si>
    <t>мол</t>
  </si>
  <si>
    <t>лавки</t>
  </si>
  <si>
    <t>Моша - дай йому висловити свою думку</t>
  </si>
  <si>
    <t>Вуличне освітлення, прожектори</t>
  </si>
  <si>
    <t>Оплата послуг з нанесення муралу, кв.м.</t>
  </si>
  <si>
    <t>Освітлення: прожектори</t>
  </si>
  <si>
    <t>Освітлення: провод ел.</t>
  </si>
  <si>
    <t>Трансопортні витрати, авто.днів</t>
  </si>
  <si>
    <t>Освітня лекція на тему стрит-арту та муралів у сучасному міському середовищі</t>
  </si>
  <si>
    <t>Площа прибирання - 4000 кв.м.</t>
  </si>
  <si>
    <t>Прибарання території, очищення пляжу, вивіз сміття. чол.день</t>
  </si>
  <si>
    <t>доставка буд.матеріалів, лісів, інструменарію, звукової та світлової апаратури</t>
  </si>
  <si>
    <t>Оплата послуг арт-кураторів, чол.</t>
  </si>
  <si>
    <t>Розрахунок гонорару згідно цін, що склалися на подібні роботи у Сумському регіоні та фактичної площі муралів: підпорні. колони, підпорні бики, балки</t>
  </si>
  <si>
    <t>Оренда будівельних лісів та підмостей (включно з монтажем),  днів*секц 2х3</t>
  </si>
  <si>
    <t>Оренда звукової апаратури та світлових ефектів для музичної програми, компл.</t>
  </si>
  <si>
    <t>Освітлення: монтажний комплект для підключення</t>
  </si>
  <si>
    <t>Послуги з монтажу освітелння, компл</t>
  </si>
  <si>
    <t>Піддони дерев'яні б/в</t>
  </si>
  <si>
    <t>Флайєр, шт</t>
  </si>
  <si>
    <t>Послуги з монтажу сцени та лав для сидіння, чол.год</t>
  </si>
  <si>
    <t>З дерев'них піддонів облаштовується спена виступу, лави глядацькі та лави лаунж зони</t>
  </si>
  <si>
    <t>Для учаників створення муралів та графіті проводиться настановча лекція. Особливо важлива для не місцевих учасників та іноземців</t>
  </si>
  <si>
    <t>Під час відкриття мистецького парку проводиться концерт аматорських та професійних колективів різного жанру</t>
  </si>
  <si>
    <t>для освітлення загальної локації та муралів</t>
  </si>
  <si>
    <t>Оплата послуг дизайнера, чол</t>
  </si>
  <si>
    <t>Розробка макетів та ескізів рекламної та промоційної продукції</t>
  </si>
  <si>
    <t>Розрахунок кількості секцій 2х3 м на площу муралів з урахування кількості днів (10)</t>
  </si>
  <si>
    <t>Розрахунок гонорару згідно цін, що склалися на подібні послуги - підготовка концепції, ескізів, візуалізації, планування, логістика, безпосередня участь в реалізації</t>
  </si>
  <si>
    <t>Банер 1000х4000, шт</t>
  </si>
  <si>
    <t>Для роздачі населенню</t>
  </si>
  <si>
    <t>Для розміщення у місті</t>
  </si>
  <si>
    <t>Для розміщення на входах та підступах до об'єкту</t>
  </si>
  <si>
    <t>Ціна за од., грн.</t>
  </si>
  <si>
    <t>Кошторис автору проєкта</t>
  </si>
  <si>
    <t xml:space="preserve">Пропозиція експертної групи </t>
  </si>
  <si>
    <t>ВСЬОГО</t>
  </si>
  <si>
    <t xml:space="preserve">ВСЬОГО </t>
  </si>
  <si>
    <t>Кошторис проекту
Мистецький парк стритарту та муралів (Хіросіма)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</si>
</sst>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4" fillId="0" borderId="4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3" fillId="0" borderId="0" xfId="0" applyFont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6" fillId="0" borderId="2" xfId="0" applyFont="1" applyBorder="1"/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8"/>
  <sheetViews>
    <sheetView workbookViewId="0">
      <selection sqref="A1:XFD1048576"/>
    </sheetView>
  </sheetViews>
  <sheetFormatPr defaultRowHeight="15" x14ac:dyDescent="0.25"/>
  <cols>
    <col min="1" max="1" width="9.140625" style="3"/>
    <col min="2" max="2" width="9.140625" style="9"/>
    <col min="3" max="3" width="40.85546875" style="3" customWidth="1"/>
    <col min="4" max="4" width="11.7109375" style="3" customWidth="1"/>
    <col min="5" max="5" width="9.140625" style="3"/>
    <col min="6" max="6" width="10.7109375" style="3" customWidth="1"/>
    <col min="7" max="7" width="41.5703125" style="3" customWidth="1"/>
    <col min="8" max="16384" width="9.140625" style="3"/>
  </cols>
  <sheetData>
    <row r="1" spans="2:7" ht="18.75" x14ac:dyDescent="0.3">
      <c r="C1" s="28" t="s">
        <v>32</v>
      </c>
      <c r="D1" s="28"/>
      <c r="E1" s="28"/>
      <c r="F1" s="28"/>
    </row>
    <row r="2" spans="2:7" ht="16.5" thickBot="1" x14ac:dyDescent="0.35">
      <c r="C2" s="26" t="s">
        <v>31</v>
      </c>
      <c r="D2" s="27"/>
      <c r="E2" s="27"/>
      <c r="F2" s="27"/>
    </row>
    <row r="3" spans="2:7" x14ac:dyDescent="0.25">
      <c r="B3" s="1" t="s">
        <v>0</v>
      </c>
      <c r="C3" s="24" t="s">
        <v>19</v>
      </c>
      <c r="D3" s="24" t="s">
        <v>2</v>
      </c>
      <c r="E3" s="24" t="s">
        <v>3</v>
      </c>
      <c r="F3" s="24" t="s">
        <v>4</v>
      </c>
      <c r="G3" s="22" t="s">
        <v>18</v>
      </c>
    </row>
    <row r="4" spans="2:7" ht="29.25" customHeight="1" x14ac:dyDescent="0.25">
      <c r="B4" s="2" t="s">
        <v>1</v>
      </c>
      <c r="C4" s="25"/>
      <c r="D4" s="29"/>
      <c r="E4" s="29"/>
      <c r="F4" s="29"/>
      <c r="G4" s="23"/>
    </row>
    <row r="5" spans="2:7" ht="30" x14ac:dyDescent="0.25">
      <c r="B5" s="10">
        <v>1</v>
      </c>
      <c r="C5" s="5" t="s">
        <v>33</v>
      </c>
      <c r="D5" s="15">
        <v>3360</v>
      </c>
      <c r="E5" s="15">
        <v>50</v>
      </c>
      <c r="F5" s="15">
        <f>D5*E5</f>
        <v>168000</v>
      </c>
      <c r="G5" s="13" t="s">
        <v>29</v>
      </c>
    </row>
    <row r="6" spans="2:7" ht="63" customHeight="1" x14ac:dyDescent="0.25">
      <c r="B6" s="10">
        <v>2</v>
      </c>
      <c r="C6" s="7" t="s">
        <v>16</v>
      </c>
      <c r="D6" s="15">
        <v>60</v>
      </c>
      <c r="E6" s="15">
        <v>2160</v>
      </c>
      <c r="F6" s="15">
        <f t="shared" ref="F6:F17" si="0">D6*E6</f>
        <v>129600</v>
      </c>
      <c r="G6" s="12" t="s">
        <v>17</v>
      </c>
    </row>
    <row r="7" spans="2:7" x14ac:dyDescent="0.25">
      <c r="B7" s="10">
        <v>3</v>
      </c>
      <c r="C7" s="5" t="s">
        <v>5</v>
      </c>
      <c r="D7" s="15">
        <v>840</v>
      </c>
      <c r="E7" s="15">
        <v>100</v>
      </c>
      <c r="F7" s="15">
        <f t="shared" si="0"/>
        <v>84000</v>
      </c>
      <c r="G7" s="11" t="s">
        <v>20</v>
      </c>
    </row>
    <row r="8" spans="2:7" x14ac:dyDescent="0.25">
      <c r="B8" s="10">
        <v>4</v>
      </c>
      <c r="C8" s="5" t="s">
        <v>6</v>
      </c>
      <c r="D8" s="15">
        <v>35</v>
      </c>
      <c r="E8" s="15">
        <v>500</v>
      </c>
      <c r="F8" s="15">
        <f t="shared" si="0"/>
        <v>17500</v>
      </c>
      <c r="G8" s="11" t="s">
        <v>28</v>
      </c>
    </row>
    <row r="9" spans="2:7" ht="24" x14ac:dyDescent="0.25">
      <c r="B9" s="10">
        <v>5</v>
      </c>
      <c r="C9" s="17" t="s">
        <v>9</v>
      </c>
      <c r="D9" s="15">
        <v>4</v>
      </c>
      <c r="E9" s="15">
        <v>5000</v>
      </c>
      <c r="F9" s="15">
        <f t="shared" si="0"/>
        <v>20000</v>
      </c>
      <c r="G9" s="12" t="s">
        <v>8</v>
      </c>
    </row>
    <row r="10" spans="2:7" ht="24.75" x14ac:dyDescent="0.25">
      <c r="B10" s="10">
        <v>6</v>
      </c>
      <c r="C10" s="8" t="s">
        <v>10</v>
      </c>
      <c r="D10" s="15">
        <v>7</v>
      </c>
      <c r="E10" s="15">
        <v>12000</v>
      </c>
      <c r="F10" s="15">
        <f t="shared" si="0"/>
        <v>84000</v>
      </c>
      <c r="G10" s="13" t="s">
        <v>21</v>
      </c>
    </row>
    <row r="11" spans="2:7" x14ac:dyDescent="0.25">
      <c r="B11" s="10">
        <v>7</v>
      </c>
      <c r="C11" s="6" t="s">
        <v>7</v>
      </c>
      <c r="D11" s="15"/>
      <c r="E11" s="15"/>
      <c r="F11" s="15"/>
      <c r="G11" s="11"/>
    </row>
    <row r="12" spans="2:7" x14ac:dyDescent="0.25">
      <c r="B12" s="10">
        <v>8</v>
      </c>
      <c r="C12" s="5" t="s">
        <v>11</v>
      </c>
      <c r="D12" s="15">
        <v>10</v>
      </c>
      <c r="E12" s="15">
        <v>450</v>
      </c>
      <c r="F12" s="15">
        <f t="shared" si="0"/>
        <v>4500</v>
      </c>
      <c r="G12" s="11" t="s">
        <v>24</v>
      </c>
    </row>
    <row r="13" spans="2:7" x14ac:dyDescent="0.25">
      <c r="B13" s="10">
        <v>9</v>
      </c>
      <c r="C13" s="5" t="s">
        <v>12</v>
      </c>
      <c r="D13" s="15">
        <v>1000</v>
      </c>
      <c r="E13" s="15">
        <v>1.5</v>
      </c>
      <c r="F13" s="15">
        <f t="shared" si="0"/>
        <v>1500</v>
      </c>
      <c r="G13" s="11" t="s">
        <v>26</v>
      </c>
    </row>
    <row r="14" spans="2:7" x14ac:dyDescent="0.25">
      <c r="B14" s="10">
        <v>10</v>
      </c>
      <c r="C14" s="4" t="s">
        <v>13</v>
      </c>
      <c r="D14" s="15">
        <v>2000</v>
      </c>
      <c r="E14" s="15">
        <v>0.5</v>
      </c>
      <c r="F14" s="15">
        <f t="shared" si="0"/>
        <v>1000</v>
      </c>
      <c r="G14" s="11" t="s">
        <v>27</v>
      </c>
    </row>
    <row r="15" spans="2:7" x14ac:dyDescent="0.25">
      <c r="B15" s="10">
        <v>11</v>
      </c>
      <c r="C15" s="4" t="s">
        <v>14</v>
      </c>
      <c r="D15" s="15">
        <v>1000</v>
      </c>
      <c r="E15" s="15">
        <v>5</v>
      </c>
      <c r="F15" s="15">
        <f t="shared" si="0"/>
        <v>5000</v>
      </c>
      <c r="G15" s="11" t="s">
        <v>24</v>
      </c>
    </row>
    <row r="16" spans="2:7" x14ac:dyDescent="0.25">
      <c r="B16" s="10">
        <v>12</v>
      </c>
      <c r="C16" s="5" t="s">
        <v>15</v>
      </c>
      <c r="D16" s="15">
        <v>10</v>
      </c>
      <c r="E16" s="15">
        <v>1000</v>
      </c>
      <c r="F16" s="15">
        <f t="shared" si="0"/>
        <v>10000</v>
      </c>
      <c r="G16" s="11" t="s">
        <v>25</v>
      </c>
    </row>
    <row r="17" spans="2:7" ht="48" x14ac:dyDescent="0.25">
      <c r="B17" s="10">
        <v>13</v>
      </c>
      <c r="C17" s="16" t="s">
        <v>22</v>
      </c>
      <c r="D17" s="15">
        <v>2</v>
      </c>
      <c r="E17" s="15">
        <v>60384</v>
      </c>
      <c r="F17" s="15">
        <f t="shared" si="0"/>
        <v>120768</v>
      </c>
      <c r="G17" s="12" t="s">
        <v>23</v>
      </c>
    </row>
    <row r="18" spans="2:7" x14ac:dyDescent="0.25">
      <c r="F18" s="14">
        <f>SUM(F5:F17)</f>
        <v>645868</v>
      </c>
      <c r="G18" s="14" t="s">
        <v>30</v>
      </c>
    </row>
  </sheetData>
  <mergeCells count="7">
    <mergeCell ref="G3:G4"/>
    <mergeCell ref="C3:C4"/>
    <mergeCell ref="C2:F2"/>
    <mergeCell ref="C1:F1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D9" sqref="D9"/>
    </sheetView>
  </sheetViews>
  <sheetFormatPr defaultRowHeight="15" x14ac:dyDescent="0.25"/>
  <cols>
    <col min="1" max="1" width="3.28515625" style="9" customWidth="1"/>
    <col min="2" max="2" width="40.85546875" style="3" customWidth="1"/>
    <col min="3" max="3" width="15.7109375" style="3" customWidth="1"/>
    <col min="4" max="5" width="17.7109375" style="3" customWidth="1"/>
    <col min="6" max="6" width="18.85546875" style="3" customWidth="1"/>
    <col min="7" max="7" width="21.140625" style="3" customWidth="1"/>
    <col min="8" max="8" width="19.7109375" style="3" customWidth="1"/>
    <col min="9" max="9" width="49.140625" style="3" customWidth="1"/>
    <col min="10" max="16384" width="9.140625" style="3"/>
  </cols>
  <sheetData>
    <row r="1" spans="1:9" ht="18.75" customHeight="1" x14ac:dyDescent="0.25">
      <c r="B1" s="48" t="s">
        <v>75</v>
      </c>
      <c r="C1" s="48"/>
      <c r="D1" s="48"/>
      <c r="E1" s="48"/>
      <c r="F1" s="48"/>
      <c r="G1" s="48"/>
      <c r="H1" s="48"/>
      <c r="I1" s="48"/>
    </row>
    <row r="2" spans="1:9" ht="26.25" customHeight="1" x14ac:dyDescent="0.25">
      <c r="B2" s="30"/>
      <c r="C2" s="30"/>
      <c r="D2" s="30"/>
      <c r="E2" s="30"/>
      <c r="F2" s="30"/>
      <c r="G2" s="30"/>
      <c r="H2" s="30"/>
      <c r="I2" s="30"/>
    </row>
    <row r="3" spans="1:9" ht="18.75" customHeight="1" x14ac:dyDescent="0.25">
      <c r="A3" s="49"/>
      <c r="B3" s="40" t="s">
        <v>71</v>
      </c>
      <c r="C3" s="40"/>
      <c r="D3" s="40"/>
      <c r="E3" s="40"/>
      <c r="F3" s="40" t="s">
        <v>72</v>
      </c>
      <c r="G3" s="40"/>
      <c r="H3" s="40"/>
      <c r="I3" s="40"/>
    </row>
    <row r="4" spans="1:9" ht="19.5" customHeight="1" x14ac:dyDescent="0.25">
      <c r="A4" s="50"/>
      <c r="B4" s="40"/>
      <c r="C4" s="40"/>
      <c r="D4" s="40"/>
      <c r="E4" s="40"/>
      <c r="F4" s="40"/>
      <c r="G4" s="40"/>
      <c r="H4" s="40"/>
      <c r="I4" s="40"/>
    </row>
    <row r="5" spans="1:9" ht="15.75" customHeight="1" x14ac:dyDescent="0.25">
      <c r="A5" s="46" t="s">
        <v>0</v>
      </c>
      <c r="B5" s="41" t="s">
        <v>19</v>
      </c>
      <c r="C5" s="41" t="s">
        <v>2</v>
      </c>
      <c r="D5" s="41" t="s">
        <v>70</v>
      </c>
      <c r="E5" s="41" t="s">
        <v>4</v>
      </c>
      <c r="F5" s="41" t="s">
        <v>2</v>
      </c>
      <c r="G5" s="41" t="s">
        <v>70</v>
      </c>
      <c r="H5" s="41" t="s">
        <v>4</v>
      </c>
      <c r="I5" s="42" t="s">
        <v>18</v>
      </c>
    </row>
    <row r="6" spans="1:9" ht="15" customHeight="1" x14ac:dyDescent="0.25">
      <c r="A6" s="46" t="s">
        <v>1</v>
      </c>
      <c r="B6" s="41"/>
      <c r="C6" s="41"/>
      <c r="D6" s="41"/>
      <c r="E6" s="41"/>
      <c r="F6" s="41"/>
      <c r="G6" s="41"/>
      <c r="H6" s="41"/>
      <c r="I6" s="42"/>
    </row>
    <row r="7" spans="1:9" s="21" customFormat="1" ht="31.5" customHeight="1" x14ac:dyDescent="0.25">
      <c r="A7" s="31">
        <v>1</v>
      </c>
      <c r="B7" s="32" t="s">
        <v>47</v>
      </c>
      <c r="C7" s="31">
        <v>8</v>
      </c>
      <c r="D7" s="31">
        <v>500</v>
      </c>
      <c r="E7" s="34">
        <f t="shared" ref="E7:E11" si="0">C7*D7</f>
        <v>4000</v>
      </c>
      <c r="F7" s="45">
        <v>8</v>
      </c>
      <c r="G7" s="45">
        <v>500</v>
      </c>
      <c r="H7" s="45">
        <v>4000</v>
      </c>
      <c r="I7" s="33" t="s">
        <v>46</v>
      </c>
    </row>
    <row r="8" spans="1:9" s="21" customFormat="1" ht="31.5" x14ac:dyDescent="0.25">
      <c r="A8" s="34">
        <v>2</v>
      </c>
      <c r="B8" s="35" t="s">
        <v>51</v>
      </c>
      <c r="C8" s="34">
        <v>1200</v>
      </c>
      <c r="D8" s="51">
        <v>20</v>
      </c>
      <c r="E8" s="34">
        <f>C8*D8</f>
        <v>24000</v>
      </c>
      <c r="F8" s="34">
        <v>1200</v>
      </c>
      <c r="G8" s="51">
        <v>20</v>
      </c>
      <c r="H8" s="34">
        <f>F8*G8</f>
        <v>24000</v>
      </c>
      <c r="I8" s="35" t="s">
        <v>64</v>
      </c>
    </row>
    <row r="9" spans="1:9" s="21" customFormat="1" ht="29.25" customHeight="1" x14ac:dyDescent="0.25">
      <c r="A9" s="31">
        <v>3</v>
      </c>
      <c r="B9" s="32" t="s">
        <v>44</v>
      </c>
      <c r="C9" s="31">
        <v>10</v>
      </c>
      <c r="D9" s="52">
        <v>400</v>
      </c>
      <c r="E9" s="34">
        <f t="shared" si="0"/>
        <v>4000</v>
      </c>
      <c r="F9" s="31">
        <v>10</v>
      </c>
      <c r="G9" s="52">
        <v>400</v>
      </c>
      <c r="H9" s="34">
        <f t="shared" ref="H9:H11" si="1">F9*G9</f>
        <v>4000</v>
      </c>
      <c r="I9" s="36" t="s">
        <v>48</v>
      </c>
    </row>
    <row r="10" spans="1:9" s="21" customFormat="1" ht="63" x14ac:dyDescent="0.25">
      <c r="A10" s="31">
        <v>4</v>
      </c>
      <c r="B10" s="32" t="s">
        <v>49</v>
      </c>
      <c r="C10" s="31">
        <v>4</v>
      </c>
      <c r="D10" s="52">
        <v>18000</v>
      </c>
      <c r="E10" s="34">
        <f t="shared" si="0"/>
        <v>72000</v>
      </c>
      <c r="F10" s="31">
        <v>4</v>
      </c>
      <c r="G10" s="52">
        <v>18000</v>
      </c>
      <c r="H10" s="34">
        <f t="shared" si="1"/>
        <v>72000</v>
      </c>
      <c r="I10" s="39" t="s">
        <v>65</v>
      </c>
    </row>
    <row r="11" spans="1:9" s="21" customFormat="1" ht="31.5" x14ac:dyDescent="0.25">
      <c r="A11" s="34">
        <v>5</v>
      </c>
      <c r="B11" s="32" t="s">
        <v>62</v>
      </c>
      <c r="C11" s="31">
        <v>1</v>
      </c>
      <c r="D11" s="52">
        <v>10000</v>
      </c>
      <c r="E11" s="34">
        <f t="shared" si="0"/>
        <v>10000</v>
      </c>
      <c r="F11" s="31">
        <v>1</v>
      </c>
      <c r="G11" s="52">
        <v>10000</v>
      </c>
      <c r="H11" s="34">
        <f t="shared" si="1"/>
        <v>10000</v>
      </c>
      <c r="I11" s="39" t="s">
        <v>63</v>
      </c>
    </row>
    <row r="12" spans="1:9" ht="63" x14ac:dyDescent="0.25">
      <c r="A12" s="34">
        <v>6</v>
      </c>
      <c r="B12" s="37" t="s">
        <v>41</v>
      </c>
      <c r="C12" s="51">
        <v>760</v>
      </c>
      <c r="D12" s="34">
        <v>250</v>
      </c>
      <c r="E12" s="34">
        <f>C12*D12</f>
        <v>190000</v>
      </c>
      <c r="F12" s="51">
        <v>760</v>
      </c>
      <c r="G12" s="34">
        <v>250</v>
      </c>
      <c r="H12" s="34">
        <f>F12*G12</f>
        <v>190000</v>
      </c>
      <c r="I12" s="39" t="s">
        <v>50</v>
      </c>
    </row>
    <row r="13" spans="1:9" ht="15.75" x14ac:dyDescent="0.25">
      <c r="A13" s="34">
        <v>7</v>
      </c>
      <c r="B13" s="37" t="s">
        <v>5</v>
      </c>
      <c r="C13" s="51">
        <v>800</v>
      </c>
      <c r="D13" s="34">
        <v>100</v>
      </c>
      <c r="E13" s="34">
        <f t="shared" ref="E13:E26" si="2">C13*D13</f>
        <v>80000</v>
      </c>
      <c r="F13" s="51">
        <v>800</v>
      </c>
      <c r="G13" s="34">
        <v>100</v>
      </c>
      <c r="H13" s="34">
        <f t="shared" ref="H13:H18" si="3">F13*G13</f>
        <v>80000</v>
      </c>
      <c r="I13" s="37" t="s">
        <v>20</v>
      </c>
    </row>
    <row r="14" spans="1:9" ht="15.75" x14ac:dyDescent="0.25">
      <c r="A14" s="34">
        <v>8</v>
      </c>
      <c r="B14" s="37" t="s">
        <v>6</v>
      </c>
      <c r="C14" s="51">
        <v>30</v>
      </c>
      <c r="D14" s="34">
        <v>500</v>
      </c>
      <c r="E14" s="34">
        <f t="shared" si="2"/>
        <v>15000</v>
      </c>
      <c r="F14" s="51">
        <v>30</v>
      </c>
      <c r="G14" s="34">
        <v>500</v>
      </c>
      <c r="H14" s="34">
        <f t="shared" si="3"/>
        <v>15000</v>
      </c>
      <c r="I14" s="37" t="s">
        <v>28</v>
      </c>
    </row>
    <row r="15" spans="1:9" ht="31.5" x14ac:dyDescent="0.25">
      <c r="A15" s="34">
        <v>9</v>
      </c>
      <c r="B15" s="37" t="s">
        <v>9</v>
      </c>
      <c r="C15" s="34">
        <v>2</v>
      </c>
      <c r="D15" s="34">
        <v>1000</v>
      </c>
      <c r="E15" s="34">
        <f t="shared" si="2"/>
        <v>2000</v>
      </c>
      <c r="F15" s="34">
        <v>2</v>
      </c>
      <c r="G15" s="34">
        <v>1000</v>
      </c>
      <c r="H15" s="34">
        <f t="shared" si="3"/>
        <v>2000</v>
      </c>
      <c r="I15" s="37" t="s">
        <v>8</v>
      </c>
    </row>
    <row r="16" spans="1:9" ht="63" customHeight="1" x14ac:dyDescent="0.25">
      <c r="A16" s="34">
        <v>10</v>
      </c>
      <c r="B16" s="39" t="s">
        <v>42</v>
      </c>
      <c r="C16" s="51">
        <v>90</v>
      </c>
      <c r="D16" s="34">
        <v>500</v>
      </c>
      <c r="E16" s="34">
        <f t="shared" si="2"/>
        <v>45000</v>
      </c>
      <c r="F16" s="51">
        <v>90</v>
      </c>
      <c r="G16" s="34">
        <v>500</v>
      </c>
      <c r="H16" s="34">
        <f t="shared" si="3"/>
        <v>45000</v>
      </c>
      <c r="I16" s="47" t="s">
        <v>61</v>
      </c>
    </row>
    <row r="17" spans="1:9" ht="15.75" x14ac:dyDescent="0.25">
      <c r="A17" s="34">
        <v>11</v>
      </c>
      <c r="B17" s="39" t="s">
        <v>43</v>
      </c>
      <c r="C17" s="51">
        <v>400</v>
      </c>
      <c r="D17" s="34">
        <v>15</v>
      </c>
      <c r="E17" s="34">
        <f t="shared" si="2"/>
        <v>6000</v>
      </c>
      <c r="F17" s="51">
        <v>400</v>
      </c>
      <c r="G17" s="34">
        <v>15</v>
      </c>
      <c r="H17" s="34">
        <f t="shared" si="3"/>
        <v>6000</v>
      </c>
      <c r="I17" s="47"/>
    </row>
    <row r="18" spans="1:9" ht="63" customHeight="1" x14ac:dyDescent="0.25">
      <c r="A18" s="34">
        <v>12</v>
      </c>
      <c r="B18" s="39" t="s">
        <v>53</v>
      </c>
      <c r="C18" s="34">
        <v>1</v>
      </c>
      <c r="D18" s="51">
        <v>1000</v>
      </c>
      <c r="E18" s="34">
        <f t="shared" si="2"/>
        <v>1000</v>
      </c>
      <c r="F18" s="34">
        <v>1</v>
      </c>
      <c r="G18" s="51">
        <v>1000</v>
      </c>
      <c r="H18" s="34">
        <f t="shared" si="3"/>
        <v>1000</v>
      </c>
      <c r="I18" s="47"/>
    </row>
    <row r="19" spans="1:9" ht="15.75" x14ac:dyDescent="0.25">
      <c r="A19" s="34">
        <v>13</v>
      </c>
      <c r="B19" s="39" t="s">
        <v>54</v>
      </c>
      <c r="C19" s="34">
        <v>1</v>
      </c>
      <c r="D19" s="51">
        <v>9000</v>
      </c>
      <c r="E19" s="34">
        <f>C19*D19</f>
        <v>9000</v>
      </c>
      <c r="F19" s="34">
        <v>1</v>
      </c>
      <c r="G19" s="51">
        <v>9000</v>
      </c>
      <c r="H19" s="34">
        <f>F19*G19</f>
        <v>9000</v>
      </c>
      <c r="I19" s="47"/>
    </row>
    <row r="20" spans="1:9" ht="47.25" customHeight="1" x14ac:dyDescent="0.25">
      <c r="A20" s="34">
        <v>14</v>
      </c>
      <c r="B20" s="39" t="s">
        <v>55</v>
      </c>
      <c r="C20" s="34">
        <v>100</v>
      </c>
      <c r="D20" s="34">
        <v>50</v>
      </c>
      <c r="E20" s="34">
        <f t="shared" si="2"/>
        <v>5000</v>
      </c>
      <c r="F20" s="34">
        <v>100</v>
      </c>
      <c r="G20" s="34">
        <v>50</v>
      </c>
      <c r="H20" s="34">
        <f t="shared" ref="H20:H22" si="4">F20*G20</f>
        <v>5000</v>
      </c>
      <c r="I20" s="47" t="s">
        <v>58</v>
      </c>
    </row>
    <row r="21" spans="1:9" ht="31.5" x14ac:dyDescent="0.25">
      <c r="A21" s="34">
        <v>15</v>
      </c>
      <c r="B21" s="39" t="s">
        <v>57</v>
      </c>
      <c r="C21" s="34">
        <v>10</v>
      </c>
      <c r="D21" s="34">
        <v>500</v>
      </c>
      <c r="E21" s="34">
        <f t="shared" si="2"/>
        <v>5000</v>
      </c>
      <c r="F21" s="34">
        <v>10</v>
      </c>
      <c r="G21" s="34">
        <v>500</v>
      </c>
      <c r="H21" s="34">
        <f t="shared" si="4"/>
        <v>5000</v>
      </c>
      <c r="I21" s="47"/>
    </row>
    <row r="22" spans="1:9" ht="63" customHeight="1" x14ac:dyDescent="0.25">
      <c r="A22" s="34">
        <v>16</v>
      </c>
      <c r="B22" s="36" t="s">
        <v>45</v>
      </c>
      <c r="C22" s="34">
        <v>1</v>
      </c>
      <c r="D22" s="34">
        <v>3000</v>
      </c>
      <c r="E22" s="34">
        <f t="shared" si="2"/>
        <v>3000</v>
      </c>
      <c r="F22" s="45">
        <v>0</v>
      </c>
      <c r="G22" s="45">
        <v>0</v>
      </c>
      <c r="H22" s="45">
        <v>0</v>
      </c>
      <c r="I22" s="37" t="s">
        <v>59</v>
      </c>
    </row>
    <row r="23" spans="1:9" ht="47.25" x14ac:dyDescent="0.25">
      <c r="A23" s="34">
        <v>17</v>
      </c>
      <c r="B23" s="36" t="s">
        <v>52</v>
      </c>
      <c r="C23" s="34">
        <v>1</v>
      </c>
      <c r="D23" s="34">
        <v>9500</v>
      </c>
      <c r="E23" s="34">
        <f t="shared" si="2"/>
        <v>9500</v>
      </c>
      <c r="F23" s="34">
        <v>1</v>
      </c>
      <c r="G23" s="34">
        <v>9500</v>
      </c>
      <c r="H23" s="34">
        <f t="shared" ref="H23:H26" si="5">F23*G23</f>
        <v>9500</v>
      </c>
      <c r="I23" s="37" t="s">
        <v>60</v>
      </c>
    </row>
    <row r="24" spans="1:9" ht="15.75" x14ac:dyDescent="0.25">
      <c r="A24" s="34">
        <v>18</v>
      </c>
      <c r="B24" s="38" t="s">
        <v>56</v>
      </c>
      <c r="C24" s="34">
        <v>2000</v>
      </c>
      <c r="D24" s="34">
        <v>0.5</v>
      </c>
      <c r="E24" s="34">
        <f t="shared" si="2"/>
        <v>1000</v>
      </c>
      <c r="F24" s="34">
        <v>2000</v>
      </c>
      <c r="G24" s="34">
        <v>0.5</v>
      </c>
      <c r="H24" s="34">
        <f t="shared" si="5"/>
        <v>1000</v>
      </c>
      <c r="I24" s="38" t="s">
        <v>67</v>
      </c>
    </row>
    <row r="25" spans="1:9" ht="15.75" x14ac:dyDescent="0.25">
      <c r="A25" s="34">
        <v>19</v>
      </c>
      <c r="B25" s="38" t="s">
        <v>14</v>
      </c>
      <c r="C25" s="34">
        <v>500</v>
      </c>
      <c r="D25" s="34">
        <v>5</v>
      </c>
      <c r="E25" s="34">
        <f t="shared" si="2"/>
        <v>2500</v>
      </c>
      <c r="F25" s="34">
        <v>500</v>
      </c>
      <c r="G25" s="34">
        <v>5</v>
      </c>
      <c r="H25" s="34">
        <f t="shared" si="5"/>
        <v>2500</v>
      </c>
      <c r="I25" s="38" t="s">
        <v>68</v>
      </c>
    </row>
    <row r="26" spans="1:9" ht="31.5" x14ac:dyDescent="0.25">
      <c r="A26" s="34">
        <v>20</v>
      </c>
      <c r="B26" s="37" t="s">
        <v>66</v>
      </c>
      <c r="C26" s="34">
        <v>4</v>
      </c>
      <c r="D26" s="34">
        <v>1000</v>
      </c>
      <c r="E26" s="34">
        <f t="shared" si="2"/>
        <v>4000</v>
      </c>
      <c r="F26" s="34">
        <v>4</v>
      </c>
      <c r="G26" s="34">
        <v>1000</v>
      </c>
      <c r="H26" s="34">
        <f t="shared" si="5"/>
        <v>4000</v>
      </c>
      <c r="I26" s="37" t="s">
        <v>69</v>
      </c>
    </row>
    <row r="27" spans="1:9" ht="18.75" x14ac:dyDescent="0.3">
      <c r="A27" s="43" t="s">
        <v>73</v>
      </c>
      <c r="B27" s="43"/>
      <c r="C27" s="43"/>
      <c r="D27" s="43"/>
      <c r="E27" s="44">
        <f>SUM(E7:E26)</f>
        <v>492000</v>
      </c>
      <c r="F27" s="43" t="s">
        <v>74</v>
      </c>
      <c r="G27" s="43"/>
      <c r="H27" s="44">
        <f>SUM(H7:H26)</f>
        <v>489000</v>
      </c>
    </row>
  </sheetData>
  <mergeCells count="16">
    <mergeCell ref="F3:I4"/>
    <mergeCell ref="A27:D27"/>
    <mergeCell ref="F27:G27"/>
    <mergeCell ref="B1:I2"/>
    <mergeCell ref="A3:A4"/>
    <mergeCell ref="I16:I19"/>
    <mergeCell ref="I20:I21"/>
    <mergeCell ref="F5:F6"/>
    <mergeCell ref="G5:G6"/>
    <mergeCell ref="H5:H6"/>
    <mergeCell ref="I5:I6"/>
    <mergeCell ref="B5:B6"/>
    <mergeCell ref="C5:C6"/>
    <mergeCell ref="D5:D6"/>
    <mergeCell ref="E5:E6"/>
    <mergeCell ref="B3:E4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>
      <selection activeCell="E6" sqref="E6"/>
    </sheetView>
  </sheetViews>
  <sheetFormatPr defaultRowHeight="15" x14ac:dyDescent="0.25"/>
  <cols>
    <col min="1" max="1" width="9.140625" style="3"/>
    <col min="2" max="2" width="9.140625" style="9"/>
    <col min="3" max="3" width="40.85546875" style="3" customWidth="1"/>
    <col min="4" max="4" width="11.7109375" style="3" customWidth="1"/>
    <col min="5" max="5" width="9.140625" style="3"/>
    <col min="6" max="6" width="10.7109375" style="3" customWidth="1"/>
    <col min="7" max="7" width="41.5703125" style="3" customWidth="1"/>
    <col min="8" max="16384" width="9.140625" style="3"/>
  </cols>
  <sheetData>
    <row r="1" spans="2:7" ht="18.75" x14ac:dyDescent="0.3">
      <c r="C1" s="28" t="s">
        <v>32</v>
      </c>
      <c r="D1" s="28"/>
      <c r="E1" s="28"/>
      <c r="F1" s="28"/>
    </row>
    <row r="2" spans="2:7" ht="16.5" thickBot="1" x14ac:dyDescent="0.35">
      <c r="C2" s="26" t="s">
        <v>31</v>
      </c>
      <c r="D2" s="27"/>
      <c r="E2" s="27"/>
      <c r="F2" s="27"/>
    </row>
    <row r="3" spans="2:7" x14ac:dyDescent="0.25">
      <c r="B3" s="18" t="s">
        <v>0</v>
      </c>
      <c r="C3" s="24" t="s">
        <v>19</v>
      </c>
      <c r="D3" s="24" t="s">
        <v>2</v>
      </c>
      <c r="E3" s="24" t="s">
        <v>3</v>
      </c>
      <c r="F3" s="24" t="s">
        <v>4</v>
      </c>
      <c r="G3" s="22" t="s">
        <v>18</v>
      </c>
    </row>
    <row r="4" spans="2:7" ht="29.25" customHeight="1" x14ac:dyDescent="0.25">
      <c r="B4" s="19" t="s">
        <v>1</v>
      </c>
      <c r="C4" s="25"/>
      <c r="D4" s="29"/>
      <c r="E4" s="29"/>
      <c r="F4" s="29"/>
      <c r="G4" s="23"/>
    </row>
    <row r="5" spans="2:7" ht="30" x14ac:dyDescent="0.25">
      <c r="B5" s="10">
        <v>1</v>
      </c>
      <c r="C5" s="5" t="s">
        <v>33</v>
      </c>
      <c r="D5" s="15">
        <v>1000</v>
      </c>
      <c r="E5" s="15">
        <v>50</v>
      </c>
      <c r="F5" s="15">
        <f>D5*E5</f>
        <v>50000</v>
      </c>
      <c r="G5" s="13" t="s">
        <v>29</v>
      </c>
    </row>
    <row r="6" spans="2:7" ht="63" customHeight="1" x14ac:dyDescent="0.25">
      <c r="B6" s="10">
        <v>2</v>
      </c>
      <c r="C6" s="7" t="s">
        <v>16</v>
      </c>
      <c r="D6" s="15">
        <v>40</v>
      </c>
      <c r="E6" s="15">
        <v>2160</v>
      </c>
      <c r="F6" s="15">
        <f t="shared" ref="F6:F17" si="0">D6*E6</f>
        <v>86400</v>
      </c>
      <c r="G6" s="12" t="s">
        <v>17</v>
      </c>
    </row>
    <row r="7" spans="2:7" x14ac:dyDescent="0.25">
      <c r="B7" s="10">
        <v>3</v>
      </c>
      <c r="C7" s="5" t="s">
        <v>5</v>
      </c>
      <c r="D7" s="15">
        <v>300</v>
      </c>
      <c r="E7" s="15">
        <v>100</v>
      </c>
      <c r="F7" s="15">
        <f t="shared" si="0"/>
        <v>30000</v>
      </c>
      <c r="G7" s="11" t="s">
        <v>20</v>
      </c>
    </row>
    <row r="8" spans="2:7" x14ac:dyDescent="0.25">
      <c r="B8" s="10">
        <v>4</v>
      </c>
      <c r="C8" s="5" t="s">
        <v>6</v>
      </c>
      <c r="D8" s="15">
        <v>20</v>
      </c>
      <c r="E8" s="15">
        <v>500</v>
      </c>
      <c r="F8" s="15">
        <f t="shared" si="0"/>
        <v>10000</v>
      </c>
      <c r="G8" s="11" t="s">
        <v>28</v>
      </c>
    </row>
    <row r="9" spans="2:7" ht="24" x14ac:dyDescent="0.25">
      <c r="B9" s="10">
        <v>5</v>
      </c>
      <c r="C9" s="17" t="s">
        <v>9</v>
      </c>
      <c r="D9" s="15"/>
      <c r="E9" s="15">
        <v>5000</v>
      </c>
      <c r="F9" s="15">
        <f t="shared" si="0"/>
        <v>0</v>
      </c>
      <c r="G9" s="12" t="s">
        <v>8</v>
      </c>
    </row>
    <row r="10" spans="2:7" ht="24.75" x14ac:dyDescent="0.25">
      <c r="B10" s="10">
        <v>6</v>
      </c>
      <c r="C10" s="8" t="s">
        <v>10</v>
      </c>
      <c r="D10" s="15"/>
      <c r="E10" s="15">
        <v>12000</v>
      </c>
      <c r="F10" s="15">
        <f t="shared" si="0"/>
        <v>0</v>
      </c>
      <c r="G10" s="13" t="s">
        <v>21</v>
      </c>
    </row>
    <row r="11" spans="2:7" x14ac:dyDescent="0.25">
      <c r="B11" s="10">
        <v>7</v>
      </c>
      <c r="C11" s="6" t="s">
        <v>7</v>
      </c>
      <c r="D11" s="15"/>
      <c r="E11" s="15"/>
      <c r="F11" s="15"/>
      <c r="G11" s="11"/>
    </row>
    <row r="12" spans="2:7" x14ac:dyDescent="0.25">
      <c r="B12" s="10">
        <v>8</v>
      </c>
      <c r="C12" s="5" t="s">
        <v>11</v>
      </c>
      <c r="D12" s="15"/>
      <c r="E12" s="15">
        <v>450</v>
      </c>
      <c r="F12" s="15">
        <f t="shared" si="0"/>
        <v>0</v>
      </c>
      <c r="G12" s="11" t="s">
        <v>24</v>
      </c>
    </row>
    <row r="13" spans="2:7" x14ac:dyDescent="0.25">
      <c r="B13" s="10">
        <v>9</v>
      </c>
      <c r="C13" s="5" t="s">
        <v>12</v>
      </c>
      <c r="D13" s="15"/>
      <c r="E13" s="15">
        <v>1.5</v>
      </c>
      <c r="F13" s="15">
        <f t="shared" si="0"/>
        <v>0</v>
      </c>
      <c r="G13" s="11" t="s">
        <v>26</v>
      </c>
    </row>
    <row r="14" spans="2:7" x14ac:dyDescent="0.25">
      <c r="B14" s="10">
        <v>10</v>
      </c>
      <c r="C14" s="4" t="s">
        <v>13</v>
      </c>
      <c r="D14" s="15"/>
      <c r="E14" s="15">
        <v>0.5</v>
      </c>
      <c r="F14" s="15">
        <f t="shared" si="0"/>
        <v>0</v>
      </c>
      <c r="G14" s="11" t="s">
        <v>27</v>
      </c>
    </row>
    <row r="15" spans="2:7" x14ac:dyDescent="0.25">
      <c r="B15" s="10">
        <v>11</v>
      </c>
      <c r="C15" s="4" t="s">
        <v>14</v>
      </c>
      <c r="D15" s="15"/>
      <c r="E15" s="15">
        <v>5</v>
      </c>
      <c r="F15" s="15">
        <f t="shared" si="0"/>
        <v>0</v>
      </c>
      <c r="G15" s="11" t="s">
        <v>24</v>
      </c>
    </row>
    <row r="16" spans="2:7" x14ac:dyDescent="0.25">
      <c r="B16" s="10">
        <v>12</v>
      </c>
      <c r="C16" s="5" t="s">
        <v>15</v>
      </c>
      <c r="D16" s="15"/>
      <c r="E16" s="15">
        <v>1000</v>
      </c>
      <c r="F16" s="15">
        <f t="shared" si="0"/>
        <v>0</v>
      </c>
      <c r="G16" s="11" t="s">
        <v>25</v>
      </c>
    </row>
    <row r="17" spans="2:7" ht="48" x14ac:dyDescent="0.25">
      <c r="B17" s="10">
        <v>13</v>
      </c>
      <c r="C17" s="16" t="s">
        <v>22</v>
      </c>
      <c r="D17" s="15"/>
      <c r="E17" s="15">
        <v>60384</v>
      </c>
      <c r="F17" s="15">
        <f t="shared" si="0"/>
        <v>0</v>
      </c>
      <c r="G17" s="12" t="s">
        <v>23</v>
      </c>
    </row>
    <row r="18" spans="2:7" x14ac:dyDescent="0.25">
      <c r="F18" s="14">
        <f>SUM(F5:F17)</f>
        <v>176400</v>
      </c>
      <c r="G18" s="14" t="s">
        <v>30</v>
      </c>
    </row>
    <row r="20" spans="2:7" x14ac:dyDescent="0.25">
      <c r="C20" s="20" t="s">
        <v>34</v>
      </c>
    </row>
    <row r="21" spans="2:7" x14ac:dyDescent="0.25">
      <c r="C21" s="3" t="s">
        <v>35</v>
      </c>
    </row>
    <row r="22" spans="2:7" x14ac:dyDescent="0.25">
      <c r="C22" s="3" t="s">
        <v>40</v>
      </c>
    </row>
    <row r="23" spans="2:7" x14ac:dyDescent="0.25">
      <c r="C23" s="3" t="s">
        <v>36</v>
      </c>
    </row>
    <row r="24" spans="2:7" x14ac:dyDescent="0.25">
      <c r="C24" s="3" t="s">
        <v>37</v>
      </c>
    </row>
    <row r="25" spans="2:7" x14ac:dyDescent="0.25">
      <c r="C25" s="3" t="s">
        <v>38</v>
      </c>
    </row>
    <row r="26" spans="2:7" x14ac:dyDescent="0.25">
      <c r="C26" s="3" t="s">
        <v>39</v>
      </c>
    </row>
  </sheetData>
  <mergeCells count="7">
    <mergeCell ref="G3:G4"/>
    <mergeCell ref="C1:F1"/>
    <mergeCell ref="C2:F2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Аркуш2</vt:lpstr>
      <vt:lpstr>Аркуш1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Янченко Сергій Володимирович</cp:lastModifiedBy>
  <cp:lastPrinted>2022-02-07T07:05:44Z</cp:lastPrinted>
  <dcterms:created xsi:type="dcterms:W3CDTF">2021-10-09T04:16:28Z</dcterms:created>
  <dcterms:modified xsi:type="dcterms:W3CDTF">2022-02-07T07:06:15Z</dcterms:modified>
</cp:coreProperties>
</file>