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!Партиципаторний бюджет\2017 Проект  Електр запис в МДП №2\"/>
    </mc:Choice>
  </mc:AlternateContent>
  <bookViews>
    <workbookView xWindow="0" yWindow="0" windowWidth="16800" windowHeight="66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0" i="1"/>
  <c r="E26" i="1"/>
  <c r="E25" i="1"/>
  <c r="E16" i="1"/>
  <c r="E15" i="1"/>
  <c r="E14" i="1"/>
  <c r="E27" i="1"/>
  <c r="E22" i="1"/>
  <c r="E21" i="1" s="1"/>
  <c r="E12" i="1"/>
  <c r="E8" i="1"/>
  <c r="E6" i="1"/>
  <c r="E4" i="1" s="1"/>
  <c r="E5" i="1"/>
  <c r="E24" i="1" l="1"/>
  <c r="E13" i="1"/>
</calcChain>
</file>

<file path=xl/sharedStrings.xml><?xml version="1.0" encoding="utf-8"?>
<sst xmlns="http://schemas.openxmlformats.org/spreadsheetml/2006/main" count="50" uniqueCount="47">
  <si>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</si>
  <si>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</si>
  <si>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</si>
  <si>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</si>
  <si>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</si>
  <si>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</si>
  <si>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</si>
  <si>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</si>
  <si>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</si>
  <si>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</si>
  <si>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</si>
  <si>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Підготовка проектно-кошторисної, технічної документації (узгодження, складання технічного завдання)</t>
  </si>
  <si>
    <t xml:space="preserve">Витрати на розроблення сайту системи електронного запису </t>
  </si>
  <si>
    <t>- дизайн/макети форм</t>
  </si>
  <si>
    <t>1 чол. (протягом 0,25 міс.)</t>
  </si>
  <si>
    <t>- власне розробка сайту</t>
  </si>
  <si>
    <t>2 чол. (протягом 1,5 міс.)</t>
  </si>
  <si>
    <t>- сертифікація (захист медичних і персональних даних)</t>
  </si>
  <si>
    <t>Витрати на устаткування для роботи з системою електронного запису:</t>
  </si>
  <si>
    <t>3 чол. (протягом 0,5 міс.)</t>
  </si>
  <si>
    <t>Витрати на проведення інформаційної кампанії  щодо використання населен-ням системи електронного запису:</t>
  </si>
  <si>
    <t xml:space="preserve">10 </t>
  </si>
  <si>
    <t>- публікації та об’яви на сайті Сумської міської ради</t>
  </si>
  <si>
    <t>- передачі  на телебаченні («Відікон», «Сумське обласне телебачення», «СТС», «АTV» тощо</t>
  </si>
  <si>
    <t>5</t>
  </si>
  <si>
    <t>- виготовлення  рекламного ролику про проект</t>
  </si>
  <si>
    <t>- демонстрація рекламного ролику про проект на телебаченні</t>
  </si>
  <si>
    <t xml:space="preserve">- передачі на обласному та місцевому радіо </t>
  </si>
  <si>
    <t>- інформація біля реєстратури в поліклініці</t>
  </si>
  <si>
    <t>- оплата праці системного адміністрато-ра (завантаження розкладів, вирішення технічних проблем системи та обладнання, підтримка роботи сайту, роздруківка денних розкладів прийому тощо) з нарахуваннями</t>
  </si>
  <si>
    <t>1 чол. (протягом 0,25 міс)</t>
  </si>
  <si>
    <t>- витрати на амортизацію устаткування (принтер, комп’ютер тощо), його технічне обслуговування та ремонт</t>
  </si>
  <si>
    <t>22000</t>
  </si>
  <si>
    <r>
      <t>-</t>
    </r>
    <r>
      <rPr>
        <sz val="10"/>
        <color indexed="8"/>
        <rFont val="Arial"/>
        <family val="2"/>
        <charset val="204"/>
      </rPr>
      <t>     придбання і встановлення комп’ютера в реєстратурі поліклініки</t>
    </r>
  </si>
  <si>
    <r>
      <t>-</t>
    </r>
    <r>
      <rPr>
        <sz val="10"/>
        <color indexed="8"/>
        <rFont val="Arial"/>
        <family val="2"/>
        <charset val="204"/>
      </rPr>
      <t>     придбання та встановлення принтеру тощо</t>
    </r>
  </si>
  <si>
    <r>
      <t>-</t>
    </r>
    <r>
      <rPr>
        <sz val="10"/>
        <color indexed="8"/>
        <rFont val="Arial"/>
        <family val="2"/>
        <charset val="204"/>
      </rPr>
      <t>     підведення та підключення інтернету</t>
    </r>
  </si>
  <si>
    <r>
      <t xml:space="preserve">- </t>
    </r>
    <r>
      <rPr>
        <sz val="10"/>
        <rFont val="Arial"/>
        <family val="2"/>
        <charset val="204"/>
      </rPr>
      <t>публікації у міських газетах («Ваш шанс», «Данкор», «Панорама» та ін.)</t>
    </r>
  </si>
  <si>
    <t xml:space="preserve">- папір, пачок </t>
  </si>
  <si>
    <t>50</t>
  </si>
  <si>
    <t>- картриджі</t>
  </si>
  <si>
    <t>- оплата інтернет-послуг</t>
  </si>
  <si>
    <t>550/міс.</t>
  </si>
  <si>
    <t>- хостинг (сервер, місце для резервних копій)</t>
  </si>
  <si>
    <t>- канцтовари тощо</t>
  </si>
  <si>
    <t xml:space="preserve">Витрати на навчання персоналу поліклініки (працівники реєстратури) щодо роботи з системою електронного запису </t>
  </si>
  <si>
    <t>Витрати на матеріали та зв’язок (річні)</t>
  </si>
  <si>
    <t xml:space="preserve">Витрати на підтримку функціонування і обслуговування системи електронного запису та устаткування (річні):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</si>
</sst>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11" xfId="0" applyFont="1" applyBorder="1"/>
    <xf numFmtId="0" fontId="6" fillId="4" borderId="19" xfId="0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13" fillId="4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5" xfId="0" applyFont="1" applyFill="1" applyBorder="1"/>
    <xf numFmtId="0" fontId="12" fillId="0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31" zoomScaleNormal="100" workbookViewId="0">
      <selection activeCell="D31" sqref="D31"/>
    </sheetView>
  </sheetViews>
  <sheetFormatPr defaultRowHeight="14.5" x14ac:dyDescent="0.35"/>
  <cols>
    <col min="1" max="1" width="3.81640625" customWidth="1"/>
    <col min="2" max="2" width="21.6328125" customWidth="1"/>
    <col min="3" max="3" width="10.08984375" customWidth="1"/>
    <col min="4" max="4" width="10.54296875" customWidth="1"/>
    <col min="5" max="5" width="12.6328125" customWidth="1"/>
    <col min="6" max="6" width="10.36328125" customWidth="1"/>
    <col min="7" max="7" width="10.6328125" customWidth="1"/>
    <col min="8" max="8" width="11.6328125" customWidth="1"/>
  </cols>
  <sheetData>
    <row r="1" spans="1:8" ht="15" thickBot="1" x14ac:dyDescent="0.4">
      <c r="A1" s="1"/>
      <c r="B1" s="2"/>
      <c r="C1" s="17" t="s">
        <v>7</v>
      </c>
      <c r="D1" s="18"/>
      <c r="E1" s="19"/>
      <c r="F1" s="20" t="s">
        <v>8</v>
      </c>
      <c r="G1" s="21"/>
      <c r="H1" s="22"/>
    </row>
    <row r="2" spans="1:8" s="7" customFormat="1" ht="35" thickBot="1" x14ac:dyDescent="0.3">
      <c r="A2" s="8" t="s">
        <v>0</v>
      </c>
      <c r="B2" s="15" t="s">
        <v>10</v>
      </c>
      <c r="C2" s="16" t="s">
        <v>5</v>
      </c>
      <c r="D2" s="5" t="s">
        <v>4</v>
      </c>
      <c r="E2" s="6" t="s">
        <v>9</v>
      </c>
      <c r="F2" s="16" t="s">
        <v>5</v>
      </c>
      <c r="G2" s="5" t="s">
        <v>6</v>
      </c>
      <c r="H2" s="6" t="s">
        <v>9</v>
      </c>
    </row>
    <row r="3" spans="1:8" ht="80.5" customHeight="1" thickBot="1" x14ac:dyDescent="0.4">
      <c r="A3" s="4">
        <v>1</v>
      </c>
      <c r="B3" s="14" t="s">
        <v>11</v>
      </c>
      <c r="C3" s="25"/>
      <c r="D3" s="25"/>
      <c r="E3" s="26">
        <v>122800</v>
      </c>
      <c r="F3" s="3"/>
      <c r="G3" s="4"/>
      <c r="H3" s="4"/>
    </row>
    <row r="4" spans="1:8" ht="54" customHeight="1" thickBot="1" x14ac:dyDescent="0.4">
      <c r="A4" s="9">
        <v>2</v>
      </c>
      <c r="B4" s="14" t="s">
        <v>12</v>
      </c>
      <c r="C4" s="27"/>
      <c r="D4" s="27"/>
      <c r="E4" s="28">
        <f>E5+E6+E7</f>
        <v>236000</v>
      </c>
      <c r="F4" s="10"/>
      <c r="G4" s="9"/>
      <c r="H4" s="9"/>
    </row>
    <row r="5" spans="1:8" ht="38" thickBot="1" x14ac:dyDescent="0.4">
      <c r="A5" s="9"/>
      <c r="B5" s="33" t="s">
        <v>13</v>
      </c>
      <c r="C5" s="29" t="s">
        <v>14</v>
      </c>
      <c r="D5" s="29">
        <v>67600</v>
      </c>
      <c r="E5" s="30">
        <f>D5*0.25</f>
        <v>16900</v>
      </c>
      <c r="F5" s="10"/>
      <c r="G5" s="9"/>
      <c r="H5" s="9"/>
    </row>
    <row r="6" spans="1:8" ht="38" thickBot="1" x14ac:dyDescent="0.4">
      <c r="A6" s="9"/>
      <c r="B6" s="33" t="s">
        <v>15</v>
      </c>
      <c r="C6" s="29" t="s">
        <v>16</v>
      </c>
      <c r="D6" s="29">
        <v>67600</v>
      </c>
      <c r="E6" s="30">
        <f>2*D6*1.5</f>
        <v>202800</v>
      </c>
      <c r="F6" s="10"/>
      <c r="G6" s="9"/>
      <c r="H6" s="9"/>
    </row>
    <row r="7" spans="1:8" ht="39" thickBot="1" x14ac:dyDescent="0.4">
      <c r="A7" s="9"/>
      <c r="B7" s="33" t="s">
        <v>17</v>
      </c>
      <c r="C7" s="29"/>
      <c r="D7" s="29"/>
      <c r="E7" s="30">
        <v>16300</v>
      </c>
      <c r="F7" s="10"/>
      <c r="G7" s="9"/>
      <c r="H7" s="9"/>
    </row>
    <row r="8" spans="1:8" ht="53" thickBot="1" x14ac:dyDescent="0.4">
      <c r="A8" s="9">
        <v>3</v>
      </c>
      <c r="B8" s="14" t="s">
        <v>18</v>
      </c>
      <c r="C8" s="29"/>
      <c r="D8" s="29"/>
      <c r="E8" s="28">
        <f>E9+E10++E11</f>
        <v>50000</v>
      </c>
      <c r="F8" s="10"/>
      <c r="G8" s="9"/>
      <c r="H8" s="9"/>
    </row>
    <row r="9" spans="1:8" ht="52" thickBot="1" x14ac:dyDescent="0.4">
      <c r="A9" s="9"/>
      <c r="B9" s="14" t="s">
        <v>33</v>
      </c>
      <c r="C9" s="29">
        <v>1</v>
      </c>
      <c r="D9" s="29">
        <v>35000</v>
      </c>
      <c r="E9" s="31">
        <v>35000</v>
      </c>
      <c r="F9" s="10"/>
      <c r="G9" s="9"/>
      <c r="H9" s="9"/>
    </row>
    <row r="10" spans="1:8" ht="39.5" thickBot="1" x14ac:dyDescent="0.4">
      <c r="A10" s="9"/>
      <c r="B10" s="14" t="s">
        <v>34</v>
      </c>
      <c r="C10" s="29">
        <v>1</v>
      </c>
      <c r="D10" s="29">
        <v>8000</v>
      </c>
      <c r="E10" s="31">
        <v>8000</v>
      </c>
      <c r="F10" s="10"/>
      <c r="G10" s="9"/>
      <c r="H10" s="9"/>
    </row>
    <row r="11" spans="1:8" ht="27" thickBot="1" x14ac:dyDescent="0.4">
      <c r="A11" s="9"/>
      <c r="B11" s="14" t="s">
        <v>35</v>
      </c>
      <c r="C11" s="29"/>
      <c r="D11" s="29">
        <v>7000</v>
      </c>
      <c r="E11" s="31">
        <v>7000</v>
      </c>
      <c r="F11" s="10"/>
      <c r="G11" s="9"/>
      <c r="H11" s="9"/>
    </row>
    <row r="12" spans="1:8" ht="79" thickBot="1" x14ac:dyDescent="0.4">
      <c r="A12" s="9">
        <v>4</v>
      </c>
      <c r="B12" s="14" t="s">
        <v>44</v>
      </c>
      <c r="C12" s="29" t="s">
        <v>19</v>
      </c>
      <c r="D12" s="29">
        <v>67600</v>
      </c>
      <c r="E12" s="28">
        <f>D12*0.5</f>
        <v>33800</v>
      </c>
      <c r="F12" s="10"/>
      <c r="G12" s="9"/>
      <c r="H12" s="9"/>
    </row>
    <row r="13" spans="1:8" ht="92" thickBot="1" x14ac:dyDescent="0.4">
      <c r="A13" s="9">
        <v>5</v>
      </c>
      <c r="B13" s="14" t="s">
        <v>20</v>
      </c>
      <c r="C13" s="29"/>
      <c r="D13" s="29"/>
      <c r="E13" s="28">
        <f>E14+E15+E16+E17+E18+E19+E20</f>
        <v>126100</v>
      </c>
      <c r="F13" s="10"/>
      <c r="G13" s="9"/>
      <c r="H13" s="9"/>
    </row>
    <row r="14" spans="1:8" ht="52" thickBot="1" x14ac:dyDescent="0.4">
      <c r="A14" s="9"/>
      <c r="B14" s="14" t="s">
        <v>36</v>
      </c>
      <c r="C14" s="29" t="s">
        <v>21</v>
      </c>
      <c r="D14" s="29">
        <v>500</v>
      </c>
      <c r="E14" s="31">
        <f>D14*C14</f>
        <v>5000</v>
      </c>
      <c r="F14" s="10"/>
      <c r="G14" s="9"/>
      <c r="H14" s="9"/>
    </row>
    <row r="15" spans="1:8" ht="39" thickBot="1" x14ac:dyDescent="0.4">
      <c r="A15" s="9"/>
      <c r="B15" s="33" t="s">
        <v>22</v>
      </c>
      <c r="C15" s="29">
        <v>7</v>
      </c>
      <c r="D15" s="29">
        <v>300</v>
      </c>
      <c r="E15" s="31">
        <f>D15*C15</f>
        <v>2100</v>
      </c>
      <c r="F15" s="10"/>
      <c r="G15" s="9"/>
      <c r="H15" s="9"/>
    </row>
    <row r="16" spans="1:8" ht="64" thickBot="1" x14ac:dyDescent="0.4">
      <c r="A16" s="9"/>
      <c r="B16" s="33" t="s">
        <v>23</v>
      </c>
      <c r="C16" s="29" t="s">
        <v>24</v>
      </c>
      <c r="D16" s="29">
        <v>15000</v>
      </c>
      <c r="E16" s="31">
        <f>D16*C16</f>
        <v>75000</v>
      </c>
      <c r="F16" s="10"/>
      <c r="G16" s="9"/>
      <c r="H16" s="9"/>
    </row>
    <row r="17" spans="1:8" ht="39" thickBot="1" x14ac:dyDescent="0.4">
      <c r="A17" s="9"/>
      <c r="B17" s="33" t="s">
        <v>25</v>
      </c>
      <c r="C17" s="29">
        <v>1</v>
      </c>
      <c r="D17" s="29">
        <v>15000</v>
      </c>
      <c r="E17" s="31">
        <v>15000</v>
      </c>
      <c r="F17" s="10"/>
      <c r="G17" s="9"/>
      <c r="H17" s="9"/>
    </row>
    <row r="18" spans="1:8" ht="39" thickBot="1" x14ac:dyDescent="0.4">
      <c r="A18" s="9"/>
      <c r="B18" s="33" t="s">
        <v>26</v>
      </c>
      <c r="C18" s="29">
        <v>50</v>
      </c>
      <c r="D18" s="29">
        <v>400</v>
      </c>
      <c r="E18" s="31">
        <v>20000</v>
      </c>
      <c r="F18" s="10"/>
      <c r="G18" s="9"/>
      <c r="H18" s="9"/>
    </row>
    <row r="19" spans="1:8" ht="26.5" thickBot="1" x14ac:dyDescent="0.4">
      <c r="A19" s="9"/>
      <c r="B19" s="33" t="s">
        <v>27</v>
      </c>
      <c r="C19" s="29">
        <v>3</v>
      </c>
      <c r="D19" s="29">
        <v>3000</v>
      </c>
      <c r="E19" s="31">
        <v>9000</v>
      </c>
      <c r="F19" s="10"/>
      <c r="G19" s="9"/>
      <c r="H19" s="9"/>
    </row>
    <row r="20" spans="1:8" ht="26.5" thickBot="1" x14ac:dyDescent="0.4">
      <c r="A20" s="9"/>
      <c r="B20" s="33" t="s">
        <v>28</v>
      </c>
      <c r="C20" s="29"/>
      <c r="D20" s="29"/>
      <c r="E20" s="31">
        <v>0</v>
      </c>
      <c r="F20" s="10"/>
      <c r="G20" s="9"/>
      <c r="H20" s="9"/>
    </row>
    <row r="21" spans="1:8" ht="79" thickBot="1" x14ac:dyDescent="0.4">
      <c r="A21" s="9">
        <v>6</v>
      </c>
      <c r="B21" s="14" t="s">
        <v>46</v>
      </c>
      <c r="C21" s="29"/>
      <c r="D21" s="29"/>
      <c r="E21" s="28">
        <f>E22+E23</f>
        <v>38900</v>
      </c>
      <c r="F21" s="10"/>
      <c r="G21" s="9"/>
      <c r="H21" s="9"/>
    </row>
    <row r="22" spans="1:8" ht="126.5" thickBot="1" x14ac:dyDescent="0.4">
      <c r="A22" s="9"/>
      <c r="B22" s="33" t="s">
        <v>29</v>
      </c>
      <c r="C22" s="29" t="s">
        <v>30</v>
      </c>
      <c r="D22" s="29">
        <v>67600</v>
      </c>
      <c r="E22" s="29">
        <f>D22*0.25</f>
        <v>16900</v>
      </c>
      <c r="F22" s="10"/>
      <c r="G22" s="9"/>
      <c r="H22" s="9"/>
    </row>
    <row r="23" spans="1:8" ht="76.5" thickBot="1" x14ac:dyDescent="0.4">
      <c r="A23" s="9"/>
      <c r="B23" s="33" t="s">
        <v>31</v>
      </c>
      <c r="C23" s="29"/>
      <c r="D23" s="29"/>
      <c r="E23" s="29" t="s">
        <v>32</v>
      </c>
      <c r="F23" s="10"/>
      <c r="G23" s="9"/>
      <c r="H23" s="9"/>
    </row>
    <row r="24" spans="1:8" ht="27" thickBot="1" x14ac:dyDescent="0.4">
      <c r="A24" s="9">
        <v>7</v>
      </c>
      <c r="B24" s="14" t="s">
        <v>45</v>
      </c>
      <c r="C24" s="29"/>
      <c r="D24" s="29"/>
      <c r="E24" s="28">
        <f>E25+E26+E27+E28+E29</f>
        <v>31000</v>
      </c>
      <c r="F24" s="10"/>
      <c r="G24" s="9"/>
      <c r="H24" s="9"/>
    </row>
    <row r="25" spans="1:8" ht="16" thickBot="1" x14ac:dyDescent="0.4">
      <c r="A25" s="9"/>
      <c r="B25" s="33" t="s">
        <v>37</v>
      </c>
      <c r="C25" s="23" t="s">
        <v>38</v>
      </c>
      <c r="D25" s="23">
        <v>120</v>
      </c>
      <c r="E25" s="24">
        <f>D25*C25</f>
        <v>6000</v>
      </c>
      <c r="F25" s="10"/>
      <c r="G25" s="9"/>
      <c r="H25" s="9"/>
    </row>
    <row r="26" spans="1:8" ht="16" thickBot="1" x14ac:dyDescent="0.4">
      <c r="A26" s="9"/>
      <c r="B26" s="33" t="s">
        <v>39</v>
      </c>
      <c r="C26" s="23">
        <v>10</v>
      </c>
      <c r="D26" s="23">
        <v>1100</v>
      </c>
      <c r="E26" s="24">
        <f>D26*C26</f>
        <v>11000</v>
      </c>
      <c r="F26" s="10"/>
      <c r="G26" s="9"/>
      <c r="H26" s="9"/>
    </row>
    <row r="27" spans="1:8" ht="15" thickBot="1" x14ac:dyDescent="0.4">
      <c r="A27" s="9"/>
      <c r="B27" s="33" t="s">
        <v>40</v>
      </c>
      <c r="C27" s="29">
        <v>12</v>
      </c>
      <c r="D27" s="29" t="s">
        <v>41</v>
      </c>
      <c r="E27" s="31">
        <f>600*12</f>
        <v>7200</v>
      </c>
      <c r="F27" s="10"/>
      <c r="G27" s="9"/>
      <c r="H27" s="9"/>
    </row>
    <row r="28" spans="1:8" ht="28" customHeight="1" thickBot="1" x14ac:dyDescent="0.4">
      <c r="A28" s="9"/>
      <c r="B28" s="33" t="s">
        <v>42</v>
      </c>
      <c r="C28" s="29">
        <v>12</v>
      </c>
      <c r="D28" s="29" t="s">
        <v>41</v>
      </c>
      <c r="E28" s="29">
        <v>6000</v>
      </c>
      <c r="F28" s="10"/>
      <c r="G28" s="9"/>
      <c r="H28" s="9"/>
    </row>
    <row r="29" spans="1:8" ht="15" thickBot="1" x14ac:dyDescent="0.4">
      <c r="A29" s="9"/>
      <c r="B29" s="33" t="s">
        <v>43</v>
      </c>
      <c r="C29" s="29"/>
      <c r="D29" s="29"/>
      <c r="E29" s="29">
        <v>800</v>
      </c>
      <c r="F29" s="10"/>
      <c r="G29" s="9"/>
      <c r="H29" s="9"/>
    </row>
    <row r="30" spans="1:8" ht="15.5" x14ac:dyDescent="0.35">
      <c r="A30" s="11"/>
      <c r="B30" s="13" t="s">
        <v>1</v>
      </c>
      <c r="C30" s="9"/>
      <c r="D30" s="9"/>
      <c r="E30" s="32">
        <f>E24+E21+E13+E12+E8+E4+E3</f>
        <v>638600</v>
      </c>
      <c r="F30" s="10"/>
      <c r="G30" s="9"/>
      <c r="H30" s="9"/>
    </row>
    <row r="31" spans="1:8" ht="30.75" customHeight="1" thickBot="1" x14ac:dyDescent="0.4">
      <c r="A31" s="12"/>
      <c r="B31" s="14" t="s">
        <v>2</v>
      </c>
      <c r="C31" s="9"/>
      <c r="D31" s="9"/>
      <c r="E31" s="28">
        <v>148200</v>
      </c>
      <c r="F31" s="10"/>
      <c r="G31" s="9"/>
      <c r="H31" s="9"/>
    </row>
    <row r="32" spans="1:8" ht="15.5" x14ac:dyDescent="0.35">
      <c r="A32" s="11"/>
      <c r="B32" s="13" t="s">
        <v>3</v>
      </c>
      <c r="C32" s="9"/>
      <c r="D32" s="9"/>
      <c r="E32" s="32">
        <f>E30+E31</f>
        <v>786800</v>
      </c>
      <c r="F32" s="10"/>
      <c r="G32" s="9"/>
      <c r="H32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</cp:lastModifiedBy>
  <cp:lastPrinted>2016-09-24T18:37:54Z</cp:lastPrinted>
  <dcterms:created xsi:type="dcterms:W3CDTF">2016-09-21T11:18:44Z</dcterms:created>
  <dcterms:modified xsi:type="dcterms:W3CDTF">2017-07-28T19:32:48Z</dcterms:modified>
</cp:coreProperties>
</file>